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<sst xmlns="http://schemas.openxmlformats.org/spreadsheetml/2006/main" count="46" uniqueCount="41">
  <si>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п.п.</t>
  </si>
  <si>
    <t xml:space="preserve">Показатели       </t>
  </si>
  <si>
    <t>Всего</t>
  </si>
  <si>
    <t>ВН</t>
  </si>
  <si>
    <t>СН1</t>
  </si>
  <si>
    <t>НН</t>
  </si>
  <si>
    <t xml:space="preserve">1.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</si>
  <si>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</si>
  <si>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</si>
  <si>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</si>
  <si>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</si>
  <si>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</si>
  <si>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>1.2.</t>
  </si>
  <si>
    <t>1.3.</t>
  </si>
  <si>
    <t>1.4.</t>
  </si>
  <si>
    <t xml:space="preserve">2.  </t>
  </si>
  <si>
    <t>то же в % (п. 1.1/п. 1.3)</t>
  </si>
  <si>
    <t xml:space="preserve">3.  </t>
  </si>
  <si>
    <t xml:space="preserve">4.  </t>
  </si>
  <si>
    <t xml:space="preserve">Полезный отпуск из сети </t>
  </si>
  <si>
    <t>4.1.</t>
  </si>
  <si>
    <t xml:space="preserve">из них:                 </t>
  </si>
  <si>
    <t>4.2.</t>
  </si>
  <si>
    <t>4.3.</t>
  </si>
  <si>
    <t xml:space="preserve">Поступление эл. энергии в сеть, ВСЕГО             </t>
  </si>
  <si>
    <t xml:space="preserve">от   электростанций    ПЭ (ЭСО) </t>
  </si>
  <si>
    <t xml:space="preserve">от других поставщиков  (в т.ч. с оптового рынка) </t>
  </si>
  <si>
    <t xml:space="preserve">Потери электроэнергии   в сети        </t>
  </si>
  <si>
    <t xml:space="preserve">Расход электроэнергии  на производственные        и хозяйственные нужды  </t>
  </si>
  <si>
    <t xml:space="preserve">потребителям,  присоединенным  к  центру   питания          </t>
  </si>
  <si>
    <t xml:space="preserve">потребителям     оптового рынка          </t>
  </si>
  <si>
    <t xml:space="preserve">в т.ч. собственным  потребителям ЭСО                      </t>
  </si>
  <si>
    <t xml:space="preserve">сальдо переток в   другие организации          </t>
  </si>
  <si>
    <t xml:space="preserve">на генераторном напряжении              </t>
  </si>
  <si>
    <t>млн. кВт*ч</t>
  </si>
  <si>
    <t>факт 2018</t>
  </si>
  <si>
    <t>план 2019</t>
  </si>
  <si>
    <t>СН2</t>
  </si>
  <si>
    <t xml:space="preserve">СН2                    </t>
  </si>
  <si>
    <t>Баланс электрической энергии по сетям ВН, СН1, СН2 и НН</t>
  </si>
  <si>
    <t xml:space="preserve">поступление электроэнергии от других организаций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</si>
</sst>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" fillId="0" borderId="24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8.625" style="0" customWidth="1"/>
    <col min="4" max="4" width="8.75390625" style="0" customWidth="1"/>
    <col min="5" max="5" width="8.875" style="0" customWidth="1"/>
    <col min="6" max="6" width="8.75390625" style="0" customWidth="1"/>
    <col min="7" max="7" width="9.00390625" style="0" customWidth="1"/>
  </cols>
  <sheetData>
    <row r="2" ht="12.75">
      <c r="A2" s="1"/>
    </row>
    <row r="3" spans="1:12" ht="12.7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12.75">
      <c r="A4" s="1"/>
    </row>
    <row r="5" spans="11:12" ht="13.5" thickBot="1">
      <c r="K5" s="36" t="s">
        <v>34</v>
      </c>
      <c r="L5" s="36"/>
    </row>
    <row r="6" spans="1:12" ht="12.75" customHeight="1">
      <c r="A6" s="40" t="s">
        <v>0</v>
      </c>
      <c r="B6" s="37" t="s">
        <v>1</v>
      </c>
      <c r="C6" s="43" t="s">
        <v>35</v>
      </c>
      <c r="D6" s="44"/>
      <c r="E6" s="44"/>
      <c r="F6" s="44"/>
      <c r="G6" s="45"/>
      <c r="H6" s="43" t="s">
        <v>36</v>
      </c>
      <c r="I6" s="44"/>
      <c r="J6" s="44"/>
      <c r="K6" s="44"/>
      <c r="L6" s="45"/>
    </row>
    <row r="7" spans="1:12" ht="12.75">
      <c r="A7" s="41"/>
      <c r="B7" s="38"/>
      <c r="C7" s="26" t="s">
        <v>2</v>
      </c>
      <c r="D7" s="2" t="s">
        <v>3</v>
      </c>
      <c r="E7" s="2" t="s">
        <v>4</v>
      </c>
      <c r="F7" s="2" t="s">
        <v>37</v>
      </c>
      <c r="G7" s="3" t="s">
        <v>5</v>
      </c>
      <c r="H7" s="26" t="s">
        <v>2</v>
      </c>
      <c r="I7" s="2" t="s">
        <v>3</v>
      </c>
      <c r="J7" s="2" t="s">
        <v>4</v>
      </c>
      <c r="K7" s="2" t="s">
        <v>37</v>
      </c>
      <c r="L7" s="3" t="s">
        <v>5</v>
      </c>
    </row>
    <row r="8" spans="1:12" ht="13.5" thickBot="1">
      <c r="A8" s="42">
        <v>1</v>
      </c>
      <c r="B8" s="39">
        <v>2</v>
      </c>
      <c r="C8" s="4">
        <v>8</v>
      </c>
      <c r="D8" s="5">
        <v>9</v>
      </c>
      <c r="E8" s="5">
        <v>10</v>
      </c>
      <c r="F8" s="5">
        <v>11</v>
      </c>
      <c r="G8" s="6">
        <v>12</v>
      </c>
      <c r="H8" s="4">
        <v>8</v>
      </c>
      <c r="I8" s="5">
        <v>9</v>
      </c>
      <c r="J8" s="5">
        <v>10</v>
      </c>
      <c r="K8" s="5">
        <v>11</v>
      </c>
      <c r="L8" s="6">
        <v>12</v>
      </c>
    </row>
    <row r="9" spans="1:12" ht="25.5">
      <c r="A9" s="18" t="s">
        <v>6</v>
      </c>
      <c r="B9" s="22" t="s">
        <v>24</v>
      </c>
      <c r="C9" s="27">
        <v>56.449588</v>
      </c>
      <c r="D9" s="13">
        <v>38.595399</v>
      </c>
      <c r="E9" s="13">
        <v>0</v>
      </c>
      <c r="F9" s="13">
        <v>17.854189</v>
      </c>
      <c r="G9" s="28">
        <v>0</v>
      </c>
      <c r="H9" s="27">
        <v>56.00402</v>
      </c>
      <c r="I9" s="13">
        <v>38.2968</v>
      </c>
      <c r="J9" s="13">
        <f>J10</f>
        <v>0</v>
      </c>
      <c r="K9" s="13">
        <v>17.7072</v>
      </c>
      <c r="L9" s="28">
        <v>0</v>
      </c>
    </row>
    <row r="10" spans="1:12" ht="12.75">
      <c r="A10" s="19" t="s">
        <v>7</v>
      </c>
      <c r="B10" s="23" t="s">
        <v>8</v>
      </c>
      <c r="C10" s="29">
        <f>D10+E10+F10+G10</f>
        <v>44.630895</v>
      </c>
      <c r="D10" s="7">
        <f>D12+D13+D14</f>
        <v>0</v>
      </c>
      <c r="E10" s="7">
        <f>E12+E13+E14</f>
        <v>0</v>
      </c>
      <c r="F10" s="7">
        <f>F12+F13+F14</f>
        <v>38.595399</v>
      </c>
      <c r="G10" s="8">
        <f>G12+G13+G14</f>
        <v>6.035496</v>
      </c>
      <c r="H10" s="29">
        <f>I10+J10+K10+L10</f>
        <v>43.831199999999995</v>
      </c>
      <c r="I10" s="7">
        <v>0</v>
      </c>
      <c r="J10" s="7">
        <v>0</v>
      </c>
      <c r="K10" s="7">
        <v>38.2968</v>
      </c>
      <c r="L10" s="8">
        <v>5.5344</v>
      </c>
    </row>
    <row r="11" spans="1:12" ht="12.75">
      <c r="A11" s="19"/>
      <c r="B11" s="23" t="s">
        <v>9</v>
      </c>
      <c r="C11" s="29"/>
      <c r="D11" s="7"/>
      <c r="E11" s="7"/>
      <c r="F11" s="7"/>
      <c r="G11" s="8"/>
      <c r="H11" s="29"/>
      <c r="I11" s="7"/>
      <c r="J11" s="7"/>
      <c r="K11" s="7"/>
      <c r="L11" s="8"/>
    </row>
    <row r="12" spans="1:12" ht="12.75">
      <c r="A12" s="19"/>
      <c r="B12" s="23" t="s">
        <v>10</v>
      </c>
      <c r="C12" s="29"/>
      <c r="D12" s="7"/>
      <c r="E12" s="7"/>
      <c r="F12" s="7">
        <v>38.595399</v>
      </c>
      <c r="G12" s="8"/>
      <c r="H12" s="29"/>
      <c r="I12" s="7"/>
      <c r="J12" s="7"/>
      <c r="K12" s="7">
        <v>38.2968</v>
      </c>
      <c r="L12" s="8"/>
    </row>
    <row r="13" spans="1:13" ht="12.75">
      <c r="A13" s="19"/>
      <c r="B13" s="23" t="s">
        <v>11</v>
      </c>
      <c r="C13" s="29"/>
      <c r="D13" s="7"/>
      <c r="E13" s="7"/>
      <c r="F13" s="7"/>
      <c r="G13" s="8"/>
      <c r="H13" s="29"/>
      <c r="I13" s="7"/>
      <c r="J13" s="7"/>
      <c r="K13" s="7"/>
      <c r="L13" s="8"/>
      <c r="M13" s="25"/>
    </row>
    <row r="14" spans="1:12" ht="12.75">
      <c r="A14" s="19"/>
      <c r="B14" s="23" t="s">
        <v>38</v>
      </c>
      <c r="C14" s="29"/>
      <c r="D14" s="7"/>
      <c r="E14" s="7"/>
      <c r="F14" s="7"/>
      <c r="G14" s="8">
        <v>6.035496</v>
      </c>
      <c r="H14" s="29"/>
      <c r="I14" s="7"/>
      <c r="J14" s="7"/>
      <c r="K14" s="7"/>
      <c r="L14" s="8">
        <v>5.5344</v>
      </c>
    </row>
    <row r="15" spans="1:12" ht="25.5">
      <c r="A15" s="19" t="s">
        <v>12</v>
      </c>
      <c r="B15" s="23" t="s">
        <v>25</v>
      </c>
      <c r="C15" s="29">
        <v>0</v>
      </c>
      <c r="D15" s="9">
        <v>0</v>
      </c>
      <c r="E15" s="9">
        <v>0</v>
      </c>
      <c r="F15" s="9">
        <v>0</v>
      </c>
      <c r="G15" s="30">
        <v>0</v>
      </c>
      <c r="H15" s="29">
        <v>0</v>
      </c>
      <c r="I15" s="9">
        <v>0</v>
      </c>
      <c r="J15" s="9">
        <v>0</v>
      </c>
      <c r="K15" s="9">
        <v>0</v>
      </c>
      <c r="L15" s="30">
        <v>0</v>
      </c>
    </row>
    <row r="16" spans="1:12" ht="25.5">
      <c r="A16" s="19" t="s">
        <v>13</v>
      </c>
      <c r="B16" s="23" t="s">
        <v>26</v>
      </c>
      <c r="C16" s="29">
        <f>SUM(D16:G16)</f>
        <v>56.449588000000006</v>
      </c>
      <c r="D16" s="7">
        <v>38.595399</v>
      </c>
      <c r="E16" s="7">
        <v>0</v>
      </c>
      <c r="F16" s="7">
        <v>17.854189</v>
      </c>
      <c r="G16" s="8">
        <v>0</v>
      </c>
      <c r="H16" s="29">
        <v>56.00402</v>
      </c>
      <c r="I16" s="7">
        <v>38.2956</v>
      </c>
      <c r="J16" s="7">
        <v>0</v>
      </c>
      <c r="K16" s="7">
        <v>17.7084</v>
      </c>
      <c r="L16" s="8">
        <v>0</v>
      </c>
    </row>
    <row r="17" spans="1:12" ht="38.25">
      <c r="A17" s="19" t="s">
        <v>14</v>
      </c>
      <c r="B17" s="23" t="s">
        <v>40</v>
      </c>
      <c r="C17" s="29"/>
      <c r="D17" s="7"/>
      <c r="E17" s="7"/>
      <c r="F17" s="7"/>
      <c r="G17" s="8"/>
      <c r="H17" s="29"/>
      <c r="I17" s="7"/>
      <c r="J17" s="7"/>
      <c r="K17" s="7"/>
      <c r="L17" s="8"/>
    </row>
    <row r="18" spans="1:12" ht="25.5">
      <c r="A18" s="19" t="s">
        <v>15</v>
      </c>
      <c r="B18" s="23" t="s">
        <v>27</v>
      </c>
      <c r="C18" s="31">
        <f>D18+E18+F18+G18</f>
        <v>2.6336370000000002</v>
      </c>
      <c r="D18" s="15">
        <v>0</v>
      </c>
      <c r="E18" s="15">
        <v>0</v>
      </c>
      <c r="F18" s="15">
        <v>1.939111</v>
      </c>
      <c r="G18" s="16">
        <v>0.694526</v>
      </c>
      <c r="H18" s="31">
        <v>2.0441199999999995</v>
      </c>
      <c r="I18" s="15">
        <v>0</v>
      </c>
      <c r="J18" s="15">
        <v>0</v>
      </c>
      <c r="K18" s="15">
        <v>1.5048</v>
      </c>
      <c r="L18" s="16">
        <v>0.5393</v>
      </c>
    </row>
    <row r="19" spans="1:12" ht="12.75">
      <c r="A19" s="19"/>
      <c r="B19" s="23" t="s">
        <v>16</v>
      </c>
      <c r="C19" s="31">
        <f>C18/C9*100</f>
        <v>4.6654671775460965</v>
      </c>
      <c r="D19" s="14">
        <v>0</v>
      </c>
      <c r="E19" s="14">
        <v>0</v>
      </c>
      <c r="F19" s="15">
        <f>F18/SUM(F9:F10)*100</f>
        <v>3.435119845338818</v>
      </c>
      <c r="G19" s="32">
        <f>G18/G10*100</f>
        <v>11.50735581632396</v>
      </c>
      <c r="H19" s="31">
        <f>H18/H9*100</f>
        <v>3.649952271283382</v>
      </c>
      <c r="I19" s="14">
        <f>I18*100/H9</f>
        <v>0</v>
      </c>
      <c r="J19" s="14">
        <f>J18*100/H9</f>
        <v>0</v>
      </c>
      <c r="K19" s="14">
        <f>K18*100/SUM(K9:K10)</f>
        <v>2.68695093207628</v>
      </c>
      <c r="L19" s="32">
        <f>L18*100/L10</f>
        <v>9.744507082971957</v>
      </c>
    </row>
    <row r="20" spans="1:14" ht="38.25">
      <c r="A20" s="19" t="s">
        <v>17</v>
      </c>
      <c r="B20" s="23" t="s">
        <v>28</v>
      </c>
      <c r="C20" s="31"/>
      <c r="D20" s="15"/>
      <c r="E20" s="15"/>
      <c r="F20" s="15"/>
      <c r="G20" s="16"/>
      <c r="H20" s="31"/>
      <c r="I20" s="15"/>
      <c r="J20" s="15"/>
      <c r="K20" s="15"/>
      <c r="L20" s="16"/>
      <c r="N20" s="25"/>
    </row>
    <row r="21" spans="1:12" ht="12.75">
      <c r="A21" s="19" t="s">
        <v>18</v>
      </c>
      <c r="B21" s="23" t="s">
        <v>19</v>
      </c>
      <c r="C21" s="31">
        <f>D21+E21+F21+G21</f>
        <v>53.815951</v>
      </c>
      <c r="D21" s="15">
        <v>0</v>
      </c>
      <c r="E21" s="15">
        <v>0</v>
      </c>
      <c r="F21" s="15">
        <v>48.474981</v>
      </c>
      <c r="G21" s="16">
        <v>5.34097</v>
      </c>
      <c r="H21" s="31">
        <v>53.9599</v>
      </c>
      <c r="I21" s="7">
        <v>0</v>
      </c>
      <c r="J21" s="7">
        <v>0</v>
      </c>
      <c r="K21" s="7">
        <v>48.6071</v>
      </c>
      <c r="L21" s="8">
        <v>5.3528</v>
      </c>
    </row>
    <row r="22" spans="1:12" ht="25.5">
      <c r="A22" s="20" t="s">
        <v>20</v>
      </c>
      <c r="B22" s="23" t="s">
        <v>31</v>
      </c>
      <c r="C22" s="31">
        <f>C9-C27-C18</f>
        <v>45.343643</v>
      </c>
      <c r="D22" s="14">
        <f>D10-D18-D27</f>
        <v>0</v>
      </c>
      <c r="E22" s="14">
        <f>E10-E18-E27</f>
        <v>0</v>
      </c>
      <c r="F22" s="14">
        <v>40.0086</v>
      </c>
      <c r="G22" s="32">
        <v>5.335</v>
      </c>
      <c r="H22" s="31">
        <f>H9-H27-H18</f>
        <v>45.4721</v>
      </c>
      <c r="I22" s="15">
        <v>0</v>
      </c>
      <c r="J22" s="15">
        <v>0</v>
      </c>
      <c r="K22" s="15">
        <v>40.1246</v>
      </c>
      <c r="L22" s="16">
        <v>5.3475</v>
      </c>
    </row>
    <row r="23" spans="1:14" ht="12.75">
      <c r="A23" s="19"/>
      <c r="B23" s="23" t="s">
        <v>21</v>
      </c>
      <c r="C23" s="29"/>
      <c r="D23" s="7"/>
      <c r="E23" s="7"/>
      <c r="F23" s="7"/>
      <c r="G23" s="8"/>
      <c r="H23" s="29"/>
      <c r="I23" s="7"/>
      <c r="J23" s="7"/>
      <c r="K23" s="7"/>
      <c r="L23" s="8"/>
      <c r="N23" s="25"/>
    </row>
    <row r="24" spans="1:12" ht="38.25">
      <c r="A24" s="19"/>
      <c r="B24" s="23" t="s">
        <v>29</v>
      </c>
      <c r="C24" s="29"/>
      <c r="D24" s="7"/>
      <c r="E24" s="7"/>
      <c r="F24" s="7"/>
      <c r="G24" s="8"/>
      <c r="H24" s="29"/>
      <c r="I24" s="7"/>
      <c r="J24" s="7"/>
      <c r="K24" s="7"/>
      <c r="L24" s="8"/>
    </row>
    <row r="25" spans="1:12" ht="25.5">
      <c r="A25" s="19"/>
      <c r="B25" s="23" t="s">
        <v>33</v>
      </c>
      <c r="C25" s="29"/>
      <c r="D25" s="7"/>
      <c r="E25" s="7"/>
      <c r="F25" s="7"/>
      <c r="G25" s="8"/>
      <c r="H25" s="29"/>
      <c r="I25" s="7"/>
      <c r="J25" s="7"/>
      <c r="K25" s="7"/>
      <c r="L25" s="8"/>
    </row>
    <row r="26" spans="1:12" ht="25.5">
      <c r="A26" s="19" t="s">
        <v>22</v>
      </c>
      <c r="B26" s="23" t="s">
        <v>30</v>
      </c>
      <c r="C26" s="29"/>
      <c r="D26" s="7"/>
      <c r="E26" s="7"/>
      <c r="F26" s="7"/>
      <c r="G26" s="8"/>
      <c r="H26" s="29"/>
      <c r="I26" s="7"/>
      <c r="J26" s="7"/>
      <c r="K26" s="7"/>
      <c r="L26" s="8"/>
    </row>
    <row r="27" spans="1:12" ht="26.25" thickBot="1">
      <c r="A27" s="21" t="s">
        <v>23</v>
      </c>
      <c r="B27" s="24" t="s">
        <v>32</v>
      </c>
      <c r="C27" s="33">
        <f>D27+E27+F27+G27</f>
        <v>8.472308</v>
      </c>
      <c r="D27" s="12">
        <f>D10-D18-D21</f>
        <v>0</v>
      </c>
      <c r="E27" s="12">
        <v>0</v>
      </c>
      <c r="F27" s="12">
        <v>8.466431</v>
      </c>
      <c r="G27" s="34">
        <v>0.005877</v>
      </c>
      <c r="H27" s="33">
        <f>SUM(I27:L27)</f>
        <v>8.4878</v>
      </c>
      <c r="I27" s="10">
        <v>0</v>
      </c>
      <c r="J27" s="10">
        <v>0</v>
      </c>
      <c r="K27" s="10">
        <v>8.4828</v>
      </c>
      <c r="L27" s="11">
        <v>0.005</v>
      </c>
    </row>
    <row r="30" spans="2:7" ht="12.75">
      <c r="B30" s="17"/>
      <c r="C30" s="17"/>
      <c r="D30" s="17"/>
      <c r="E30" s="17"/>
      <c r="F30" s="17"/>
      <c r="G30" s="17"/>
    </row>
  </sheetData>
  <sheetProtection/>
  <mergeCells count="6">
    <mergeCell ref="A3:L3"/>
    <mergeCell ref="K5:L5"/>
    <mergeCell ref="A6:A7"/>
    <mergeCell ref="B6:B7"/>
    <mergeCell ref="C6:G6"/>
    <mergeCell ref="H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Евгений</cp:lastModifiedBy>
  <cp:lastPrinted>2014-05-13T07:24:58Z</cp:lastPrinted>
  <dcterms:created xsi:type="dcterms:W3CDTF">2009-04-21T12:52:01Z</dcterms:created>
  <dcterms:modified xsi:type="dcterms:W3CDTF">2019-04-01T05:40:15Z</dcterms:modified>
  <cp:category/>
  <cp:version/>
  <cp:contentType/>
  <cp:contentStatus/>
</cp:coreProperties>
</file>