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20730" windowHeight="7575" tabRatio="882" activeTab="0"/>
  </bookViews>
  <sheets>
    <sheet name="Общий реестр" sheetId="1" r:id="rId1"/>
  </sheets>
  <externalReferences>
    <externalReference r:id="rId4"/>
  </externalReferences>
  <definedNames>
    <definedName name="_xlfn.SUMIFS" hidden="1">#NAME?</definedName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 refMode="R1C1"/>
</workbook>
</file>

<file path=xl/sharedStrings.xml><?xml version="1.0" encoding="utf-8"?>
<sst xmlns="http://schemas.openxmlformats.org/spreadsheetml/2006/main" count="74" uniqueCount="53">
  <si>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</si>
  <si>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</si>
  <si>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</si>
  <si>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</si>
  <si>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</si>
  <si>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</si>
  <si>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</si>
  <si>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</si>
  <si>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</si>
  <si>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</si>
  <si>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</si>
  <si>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</si>
  <si>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</si>
  <si>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</si>
  <si>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</si>
  <si>
    <t>выполнено</t>
  </si>
  <si>
    <t>ООО СЗ "Ульяновскмебель"</t>
  </si>
  <si>
    <t>01/02 -21-ВТП</t>
  </si>
  <si>
    <t>анулировано</t>
  </si>
  <si>
    <t>отсутствие сетей ООО "ЭнергоХолдинг"</t>
  </si>
  <si>
    <t>01/04 -21-ТП</t>
  </si>
  <si>
    <t>в работе</t>
  </si>
  <si>
    <t>Чевырова Валентина Александровна</t>
  </si>
  <si>
    <t>ООО "Специализированный застройщик Стройактив"</t>
  </si>
  <si>
    <t>отклонена</t>
  </si>
  <si>
    <t>ООО "Специализированный застройщик АКВИЛОН"</t>
  </si>
  <si>
    <t>Бакирова Алсу Инислямовна</t>
  </si>
  <si>
    <t>ООО "Специализированный застройщик Стандарт-Инвест"</t>
  </si>
  <si>
    <t>ООО "СЗ Стандарт инвест"</t>
  </si>
  <si>
    <t>ООО "НОКТА"</t>
  </si>
  <si>
    <t>ООО "СЗ Инвестиционная группа Основа</t>
  </si>
  <si>
    <t xml:space="preserve">04/04-21-ТП </t>
  </si>
  <si>
    <t xml:space="preserve">03/05-21-ВТП </t>
  </si>
  <si>
    <t xml:space="preserve">03/06-21-ВТП </t>
  </si>
  <si>
    <t xml:space="preserve">01/06-21-ТП </t>
  </si>
  <si>
    <t>02/06-21-ТП</t>
  </si>
  <si>
    <t xml:space="preserve"> 30.04.2021</t>
  </si>
  <si>
    <t xml:space="preserve"> 03.06.2021</t>
  </si>
  <si>
    <t>04/06-21-ВТП</t>
  </si>
  <si>
    <t>01/08-21-ТП</t>
  </si>
  <si>
    <t>Макаров Валерий Вячеславович</t>
  </si>
  <si>
    <t xml:space="preserve">02/08-21-ТПФ </t>
  </si>
  <si>
    <t>Вафина Регина Дамировна</t>
  </si>
  <si>
    <t>ООО "Гео плюс"</t>
  </si>
  <si>
    <t>АО "Ульяновский механический завод"</t>
  </si>
  <si>
    <t>01/09-21-ТП</t>
  </si>
  <si>
    <t>01/09-21-ТПФ</t>
  </si>
  <si>
    <t>02/09-21-ТП</t>
  </si>
  <si>
    <t>01/10-21-ТП</t>
  </si>
  <si>
    <t>Ульяновский областной фонд защиты прав граждан – участников долевого строительства</t>
  </si>
  <si>
    <t>01/11-21-ВТП</t>
  </si>
  <si>
    <t>01/12-21-ВТП</t>
  </si>
  <si>
    <t xml:space="preserve"> 20.12.2021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</si>
</sst>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7" fillId="0" borderId="0" xfId="58" applyFont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/>
      <protection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/>
      <protection/>
    </xf>
    <xf numFmtId="14" fontId="7" fillId="0" borderId="0" xfId="58" applyNumberFormat="1" applyFont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left" vertical="center"/>
      <protection/>
    </xf>
    <xf numFmtId="0" fontId="7" fillId="0" borderId="14" xfId="58" applyFont="1" applyBorder="1" applyAlignment="1">
      <alignment horizontal="left" vertical="center"/>
      <protection/>
    </xf>
    <xf numFmtId="0" fontId="7" fillId="0" borderId="15" xfId="58" applyFont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14" fontId="6" fillId="0" borderId="11" xfId="58" applyNumberFormat="1" applyFont="1" applyFill="1" applyBorder="1" applyAlignment="1">
      <alignment horizontal="center" vertical="center" wrapText="1"/>
      <protection/>
    </xf>
    <xf numFmtId="14" fontId="6" fillId="0" borderId="12" xfId="5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110" zoomScaleNormal="110" zoomScaleSheetLayoutView="110" zoomScalePageLayoutView="0" workbookViewId="0" topLeftCell="A1">
      <selection activeCell="G40" sqref="G40"/>
    </sheetView>
  </sheetViews>
  <sheetFormatPr defaultColWidth="9.140625" defaultRowHeight="15"/>
  <cols>
    <col min="1" max="1" width="9.140625" style="18" customWidth="1"/>
    <col min="2" max="2" width="14.00390625" style="19" customWidth="1"/>
    <col min="3" max="3" width="15.28125" style="1" customWidth="1"/>
    <col min="4" max="4" width="16.28125" style="1" customWidth="1"/>
    <col min="5" max="5" width="16.57421875" style="1" customWidth="1"/>
    <col min="6" max="6" width="27.7109375" style="1" customWidth="1"/>
    <col min="7" max="7" width="37.2812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5.75">
      <c r="A1" s="22" t="s">
        <v>11</v>
      </c>
      <c r="B1" s="22"/>
      <c r="C1" s="22"/>
      <c r="D1" s="22"/>
      <c r="E1" s="22"/>
      <c r="F1" s="22"/>
      <c r="G1" s="22"/>
    </row>
    <row r="2" spans="1:7" ht="27.75" customHeight="1">
      <c r="A2" s="22"/>
      <c r="B2" s="22"/>
      <c r="C2" s="22"/>
      <c r="D2" s="22"/>
      <c r="E2" s="22"/>
      <c r="F2" s="22"/>
      <c r="G2" s="22"/>
    </row>
    <row r="5" spans="1:36" s="3" customFormat="1" ht="16.5" customHeight="1">
      <c r="A5" s="28" t="s">
        <v>3</v>
      </c>
      <c r="B5" s="32" t="s">
        <v>13</v>
      </c>
      <c r="C5" s="30" t="s">
        <v>4</v>
      </c>
      <c r="D5" s="31"/>
      <c r="E5" s="23" t="s">
        <v>1</v>
      </c>
      <c r="F5" s="23" t="s">
        <v>12</v>
      </c>
      <c r="G5" s="23" t="s"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3" customFormat="1" ht="21.75" customHeight="1">
      <c r="A6" s="28"/>
      <c r="B6" s="33"/>
      <c r="C6" s="4" t="s">
        <v>2</v>
      </c>
      <c r="D6" s="4" t="s">
        <v>14</v>
      </c>
      <c r="E6" s="24"/>
      <c r="F6" s="24"/>
      <c r="G6" s="2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11" customFormat="1" ht="15.75" customHeight="1">
      <c r="A7" s="5">
        <v>1</v>
      </c>
      <c r="B7" s="6">
        <v>44237</v>
      </c>
      <c r="C7" s="7" t="s">
        <v>17</v>
      </c>
      <c r="D7" s="8">
        <v>44238</v>
      </c>
      <c r="E7" s="7">
        <v>300</v>
      </c>
      <c r="F7" s="9" t="s">
        <v>15</v>
      </c>
      <c r="G7" s="7" t="s">
        <v>16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7" s="11" customFormat="1" ht="15.75" customHeight="1">
      <c r="A8" s="5">
        <v>2</v>
      </c>
      <c r="B8" s="12">
        <v>44280</v>
      </c>
      <c r="C8" s="13"/>
      <c r="D8" s="13"/>
      <c r="E8" s="7">
        <v>15</v>
      </c>
      <c r="F8" s="9" t="s">
        <v>18</v>
      </c>
      <c r="G8" s="14" t="s">
        <v>19</v>
      </c>
    </row>
    <row r="9" spans="1:7" s="11" customFormat="1" ht="15.75" customHeight="1">
      <c r="A9" s="5">
        <v>3</v>
      </c>
      <c r="B9" s="12">
        <v>44300</v>
      </c>
      <c r="C9" s="14" t="s">
        <v>20</v>
      </c>
      <c r="D9" s="12">
        <v>44305</v>
      </c>
      <c r="E9" s="14">
        <v>55.35</v>
      </c>
      <c r="F9" s="9" t="s">
        <v>21</v>
      </c>
      <c r="G9" s="14" t="s">
        <v>22</v>
      </c>
    </row>
    <row r="10" spans="1:7" s="11" customFormat="1" ht="24.75" customHeight="1">
      <c r="A10" s="5">
        <v>4</v>
      </c>
      <c r="B10" s="12">
        <v>44307</v>
      </c>
      <c r="C10" s="7"/>
      <c r="D10" s="8"/>
      <c r="E10" s="7">
        <v>335</v>
      </c>
      <c r="F10" s="9" t="s">
        <v>18</v>
      </c>
      <c r="G10" s="14" t="s">
        <v>23</v>
      </c>
    </row>
    <row r="11" spans="1:7" s="11" customFormat="1" ht="24.75" customHeight="1">
      <c r="A11" s="5">
        <v>5</v>
      </c>
      <c r="B11" s="12">
        <v>44308</v>
      </c>
      <c r="C11" s="7"/>
      <c r="D11" s="8"/>
      <c r="E11" s="7">
        <v>400</v>
      </c>
      <c r="F11" s="9" t="s">
        <v>18</v>
      </c>
      <c r="G11" s="14" t="s">
        <v>25</v>
      </c>
    </row>
    <row r="12" spans="1:7" s="11" customFormat="1" ht="24.75" customHeight="1">
      <c r="A12" s="5">
        <v>6</v>
      </c>
      <c r="B12" s="12">
        <v>44312</v>
      </c>
      <c r="C12" s="7"/>
      <c r="D12" s="8"/>
      <c r="E12" s="7">
        <v>15</v>
      </c>
      <c r="F12" s="9" t="s">
        <v>24</v>
      </c>
      <c r="G12" s="14" t="s">
        <v>26</v>
      </c>
    </row>
    <row r="13" spans="1:7" s="11" customFormat="1" ht="30.75" customHeight="1">
      <c r="A13" s="5">
        <v>7</v>
      </c>
      <c r="B13" s="12">
        <v>44315</v>
      </c>
      <c r="C13" s="13" t="s">
        <v>31</v>
      </c>
      <c r="D13" s="13" t="s">
        <v>36</v>
      </c>
      <c r="E13" s="15">
        <v>2784</v>
      </c>
      <c r="F13" s="9" t="s">
        <v>21</v>
      </c>
      <c r="G13" s="13" t="s">
        <v>27</v>
      </c>
    </row>
    <row r="14" spans="1:7" s="11" customFormat="1" ht="30.75" customHeight="1">
      <c r="A14" s="5">
        <v>8</v>
      </c>
      <c r="B14" s="12">
        <v>44333</v>
      </c>
      <c r="C14" s="14" t="s">
        <v>32</v>
      </c>
      <c r="D14" s="6">
        <v>44335</v>
      </c>
      <c r="E14" s="13">
        <v>320</v>
      </c>
      <c r="F14" s="9" t="s">
        <v>21</v>
      </c>
      <c r="G14" s="14" t="s">
        <v>25</v>
      </c>
    </row>
    <row r="15" spans="1:7" s="11" customFormat="1" ht="30.75" customHeight="1">
      <c r="A15" s="5">
        <v>9</v>
      </c>
      <c r="B15" s="12">
        <v>44335</v>
      </c>
      <c r="C15" s="13" t="s">
        <v>33</v>
      </c>
      <c r="D15" s="13" t="s">
        <v>37</v>
      </c>
      <c r="E15" s="13">
        <v>504</v>
      </c>
      <c r="F15" s="9" t="s">
        <v>15</v>
      </c>
      <c r="G15" s="14" t="s">
        <v>28</v>
      </c>
    </row>
    <row r="16" spans="1:7" s="11" customFormat="1" ht="30.75" customHeight="1">
      <c r="A16" s="5">
        <v>10</v>
      </c>
      <c r="B16" s="12">
        <v>44344</v>
      </c>
      <c r="C16" s="13" t="s">
        <v>34</v>
      </c>
      <c r="D16" s="6">
        <v>44348</v>
      </c>
      <c r="E16" s="13">
        <v>70</v>
      </c>
      <c r="F16" s="9" t="s">
        <v>21</v>
      </c>
      <c r="G16" s="14" t="s">
        <v>29</v>
      </c>
    </row>
    <row r="17" spans="1:7" s="11" customFormat="1" ht="30.75" customHeight="1">
      <c r="A17" s="5">
        <v>11</v>
      </c>
      <c r="B17" s="12">
        <v>44347</v>
      </c>
      <c r="C17" s="13" t="s">
        <v>35</v>
      </c>
      <c r="D17" s="6">
        <v>44349</v>
      </c>
      <c r="E17" s="7">
        <v>335</v>
      </c>
      <c r="F17" s="9" t="s">
        <v>21</v>
      </c>
      <c r="G17" s="14" t="s">
        <v>30</v>
      </c>
    </row>
    <row r="18" spans="1:7" s="11" customFormat="1" ht="33" customHeight="1">
      <c r="A18" s="5">
        <v>12</v>
      </c>
      <c r="B18" s="8">
        <v>44357</v>
      </c>
      <c r="C18" s="7" t="s">
        <v>38</v>
      </c>
      <c r="D18" s="8">
        <v>44357</v>
      </c>
      <c r="E18" s="7">
        <v>200</v>
      </c>
      <c r="F18" s="9" t="s">
        <v>21</v>
      </c>
      <c r="G18" s="14" t="s">
        <v>30</v>
      </c>
    </row>
    <row r="19" spans="1:7" s="11" customFormat="1" ht="15.75" customHeight="1">
      <c r="A19" s="5">
        <v>13</v>
      </c>
      <c r="B19" s="8">
        <v>44411</v>
      </c>
      <c r="C19" s="7" t="s">
        <v>39</v>
      </c>
      <c r="D19" s="8">
        <v>44412</v>
      </c>
      <c r="E19" s="13">
        <v>180</v>
      </c>
      <c r="F19" s="9" t="s">
        <v>21</v>
      </c>
      <c r="G19" s="14" t="s">
        <v>40</v>
      </c>
    </row>
    <row r="20" spans="1:7" s="11" customFormat="1" ht="15.75" customHeight="1">
      <c r="A20" s="5">
        <v>14</v>
      </c>
      <c r="B20" s="8">
        <v>44427</v>
      </c>
      <c r="C20" s="7" t="s">
        <v>41</v>
      </c>
      <c r="D20" s="8">
        <v>44427</v>
      </c>
      <c r="E20" s="13">
        <v>150</v>
      </c>
      <c r="F20" s="9" t="s">
        <v>18</v>
      </c>
      <c r="G20" s="14" t="s">
        <v>42</v>
      </c>
    </row>
    <row r="21" spans="1:7" s="11" customFormat="1" ht="15.75" customHeight="1">
      <c r="A21" s="5">
        <v>15</v>
      </c>
      <c r="B21" s="12">
        <v>44440</v>
      </c>
      <c r="C21" s="7" t="s">
        <v>45</v>
      </c>
      <c r="D21" s="8">
        <v>44445</v>
      </c>
      <c r="E21" s="14">
        <v>150</v>
      </c>
      <c r="F21" s="9" t="s">
        <v>21</v>
      </c>
      <c r="G21" s="14" t="s">
        <v>43</v>
      </c>
    </row>
    <row r="22" spans="1:7" s="11" customFormat="1" ht="15.75" customHeight="1">
      <c r="A22" s="5">
        <v>16</v>
      </c>
      <c r="B22" s="12">
        <v>44453</v>
      </c>
      <c r="C22" s="7" t="s">
        <v>46</v>
      </c>
      <c r="D22" s="8">
        <v>44452</v>
      </c>
      <c r="E22" s="14">
        <v>150</v>
      </c>
      <c r="F22" s="9" t="s">
        <v>21</v>
      </c>
      <c r="G22" s="14" t="s">
        <v>42</v>
      </c>
    </row>
    <row r="23" spans="1:7" s="11" customFormat="1" ht="31.5" customHeight="1">
      <c r="A23" s="5">
        <v>17</v>
      </c>
      <c r="B23" s="12">
        <v>44466</v>
      </c>
      <c r="C23" s="7" t="s">
        <v>47</v>
      </c>
      <c r="D23" s="8">
        <v>44468</v>
      </c>
      <c r="E23" s="14">
        <v>772.5</v>
      </c>
      <c r="F23" s="9" t="s">
        <v>21</v>
      </c>
      <c r="G23" s="14" t="s">
        <v>44</v>
      </c>
    </row>
    <row r="24" spans="1:7" s="11" customFormat="1" ht="47.25" customHeight="1">
      <c r="A24" s="5">
        <v>18</v>
      </c>
      <c r="B24" s="12">
        <v>44473</v>
      </c>
      <c r="C24" s="7" t="s">
        <v>48</v>
      </c>
      <c r="D24" s="16">
        <v>44480</v>
      </c>
      <c r="E24" s="9">
        <v>407.4</v>
      </c>
      <c r="F24" s="9" t="s">
        <v>21</v>
      </c>
      <c r="G24" s="14" t="s">
        <v>49</v>
      </c>
    </row>
    <row r="25" spans="1:7" s="11" customFormat="1" ht="47.25" customHeight="1">
      <c r="A25" s="5">
        <v>19</v>
      </c>
      <c r="B25" s="12">
        <v>44512</v>
      </c>
      <c r="C25" s="20" t="s">
        <v>50</v>
      </c>
      <c r="D25" s="21">
        <v>44517</v>
      </c>
      <c r="E25" s="9">
        <v>157</v>
      </c>
      <c r="F25" s="9" t="s">
        <v>21</v>
      </c>
      <c r="G25" s="14" t="s">
        <v>49</v>
      </c>
    </row>
    <row r="26" spans="1:7" s="11" customFormat="1" ht="32.25" customHeight="1">
      <c r="A26" s="5">
        <v>20</v>
      </c>
      <c r="B26" s="35">
        <v>44547</v>
      </c>
      <c r="C26" s="20" t="s">
        <v>51</v>
      </c>
      <c r="D26" s="20" t="s">
        <v>52</v>
      </c>
      <c r="E26" s="34">
        <v>1340</v>
      </c>
      <c r="F26" s="9" t="s">
        <v>15</v>
      </c>
      <c r="G26" s="13" t="s">
        <v>27</v>
      </c>
    </row>
    <row r="27" spans="1:7" s="11" customFormat="1" ht="15.75" customHeight="1">
      <c r="A27" s="5">
        <v>21</v>
      </c>
      <c r="B27" s="12"/>
      <c r="C27" s="9"/>
      <c r="D27" s="16"/>
      <c r="E27" s="9"/>
      <c r="F27" s="9"/>
      <c r="G27" s="14"/>
    </row>
    <row r="28" spans="1:7" s="11" customFormat="1" ht="15.75" customHeight="1">
      <c r="A28" s="5">
        <v>22</v>
      </c>
      <c r="B28" s="12"/>
      <c r="C28" s="9"/>
      <c r="D28" s="16"/>
      <c r="E28" s="9"/>
      <c r="F28" s="9"/>
      <c r="G28" s="14"/>
    </row>
    <row r="29" spans="1:7" s="11" customFormat="1" ht="15.75" customHeight="1">
      <c r="A29" s="5">
        <v>23</v>
      </c>
      <c r="B29" s="12"/>
      <c r="C29" s="9"/>
      <c r="D29" s="16"/>
      <c r="E29" s="9"/>
      <c r="F29" s="9"/>
      <c r="G29" s="14"/>
    </row>
    <row r="30" spans="1:7" s="11" customFormat="1" ht="15.75" customHeight="1">
      <c r="A30" s="5">
        <v>22</v>
      </c>
      <c r="B30" s="12"/>
      <c r="C30" s="9"/>
      <c r="D30" s="16"/>
      <c r="E30" s="9"/>
      <c r="F30" s="9"/>
      <c r="G30" s="14"/>
    </row>
    <row r="31" spans="1:15" ht="15.75">
      <c r="A31" s="29"/>
      <c r="B31" s="29"/>
      <c r="C31" s="29"/>
      <c r="D31" s="29"/>
      <c r="E31" s="29"/>
      <c r="F31" s="29"/>
      <c r="G31" s="29"/>
      <c r="J31" s="11"/>
      <c r="K31" s="11"/>
      <c r="L31" s="11"/>
      <c r="M31" s="11"/>
      <c r="N31" s="11"/>
      <c r="O31" s="11"/>
    </row>
    <row r="34" spans="1:6" ht="15.75">
      <c r="A34" s="25" t="s">
        <v>5</v>
      </c>
      <c r="B34" s="26"/>
      <c r="C34" s="26"/>
      <c r="D34" s="26"/>
      <c r="E34" s="27"/>
      <c r="F34" s="17">
        <f>COUNTA(B7:B30)</f>
        <v>20</v>
      </c>
    </row>
    <row r="35" spans="1:6" ht="15.75">
      <c r="A35" s="25" t="s">
        <v>6</v>
      </c>
      <c r="B35" s="26"/>
      <c r="C35" s="26"/>
      <c r="D35" s="26"/>
      <c r="E35" s="27"/>
      <c r="F35" s="17">
        <f>SUM(E7:E30)</f>
        <v>8640.25</v>
      </c>
    </row>
    <row r="36" spans="1:6" ht="15.75">
      <c r="A36" s="25" t="s">
        <v>7</v>
      </c>
      <c r="B36" s="26"/>
      <c r="C36" s="26"/>
      <c r="D36" s="26"/>
      <c r="E36" s="27"/>
      <c r="F36" s="17">
        <f>COUNTA(D7:D30)</f>
        <v>16</v>
      </c>
    </row>
    <row r="37" spans="1:6" ht="15.75">
      <c r="A37" s="25" t="s">
        <v>8</v>
      </c>
      <c r="B37" s="26"/>
      <c r="C37" s="26"/>
      <c r="D37" s="26"/>
      <c r="E37" s="27"/>
      <c r="F37" s="17">
        <f>COUNTIF(F7:F30,"выполнено")</f>
        <v>3</v>
      </c>
    </row>
    <row r="38" spans="1:6" ht="15.75">
      <c r="A38" s="25" t="s">
        <v>9</v>
      </c>
      <c r="B38" s="26"/>
      <c r="C38" s="26"/>
      <c r="D38" s="26"/>
      <c r="E38" s="27"/>
      <c r="F38" s="17">
        <f>SUMIF(F7:F30,"выполнено",E7:E30)</f>
        <v>2144</v>
      </c>
    </row>
    <row r="39" spans="1:6" ht="15.75">
      <c r="A39" s="25" t="s">
        <v>10</v>
      </c>
      <c r="B39" s="26"/>
      <c r="C39" s="26"/>
      <c r="D39" s="26"/>
      <c r="E39" s="27"/>
      <c r="F39" s="17">
        <f>COUNTIF(F7:F30,"анулировано")</f>
        <v>4</v>
      </c>
    </row>
  </sheetData>
  <sheetProtection/>
  <mergeCells count="14">
    <mergeCell ref="A39:E39"/>
    <mergeCell ref="A31:G31"/>
    <mergeCell ref="C5:D5"/>
    <mergeCell ref="B5:B6"/>
    <mergeCell ref="G5:G6"/>
    <mergeCell ref="A36:E36"/>
    <mergeCell ref="A35:E35"/>
    <mergeCell ref="A34:E34"/>
    <mergeCell ref="A1:G2"/>
    <mergeCell ref="F5:F6"/>
    <mergeCell ref="E5:E6"/>
    <mergeCell ref="A37:E37"/>
    <mergeCell ref="A5:A6"/>
    <mergeCell ref="A38:E38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2022-02-09T12:03:52Z</dcterms:modified>
  <cp:category/>
  <cp:version/>
  <cp:contentType/>
  <cp:contentStatus/>
</cp:coreProperties>
</file>